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rporate Services\Cosec\AGM\Corporate website\"/>
    </mc:Choice>
  </mc:AlternateContent>
  <xr:revisionPtr revIDLastSave="0" documentId="13_ncr:1_{F932E84C-D918-45E1-BFC2-101A51374CA0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6" i="1" l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50" i="1" l="1"/>
  <c r="C49" i="1"/>
  <c r="C48" i="1"/>
  <c r="C47" i="1"/>
  <c r="C30" i="1"/>
  <c r="C29" i="1" l="1"/>
  <c r="D30" i="1"/>
  <c r="D29" i="1" l="1"/>
  <c r="D47" i="1"/>
</calcChain>
</file>

<file path=xl/sharedStrings.xml><?xml version="1.0" encoding="utf-8"?>
<sst xmlns="http://schemas.openxmlformats.org/spreadsheetml/2006/main" count="33" uniqueCount="32">
  <si>
    <t>Resolution</t>
  </si>
  <si>
    <t>Authority to allot shares</t>
  </si>
  <si>
    <t>Authority to purchase own shares</t>
  </si>
  <si>
    <t>* A vote withheld is not a vote in law and is not counted in the votes for and against a resolution</t>
  </si>
  <si>
    <t>Mr Davis</t>
  </si>
  <si>
    <t>GM notice period</t>
  </si>
  <si>
    <t>Mr Roberts</t>
  </si>
  <si>
    <t>Mr Marsh</t>
  </si>
  <si>
    <t>Ms Smalley</t>
  </si>
  <si>
    <t>Pre-emption rights</t>
  </si>
  <si>
    <t>Pre-emption rights additional powers</t>
  </si>
  <si>
    <t>Mr Robbie</t>
  </si>
  <si>
    <t>Mr Soames</t>
  </si>
  <si>
    <t>Re-appoint the auditor</t>
  </si>
  <si>
    <t>Remuneration Policy</t>
  </si>
  <si>
    <t>Directors’ Remuneration Report</t>
  </si>
  <si>
    <t>Ms Baxter</t>
  </si>
  <si>
    <t>Mr Drabble</t>
  </si>
  <si>
    <t>Ms Kessel</t>
  </si>
  <si>
    <t>Auditor’s remuneration</t>
  </si>
  <si>
    <t>Sharesave Plan</t>
  </si>
  <si>
    <t>Stock Purchase Plan</t>
  </si>
  <si>
    <t>French schedule to Performance Share Plan</t>
  </si>
  <si>
    <t>Annual Report</t>
  </si>
  <si>
    <t>Issued share capital at the date of the meeting: 1,372,745,258 ordinary shares of 10p each</t>
  </si>
  <si>
    <t>Votes for (including discretionary)</t>
  </si>
  <si>
    <t>%</t>
  </si>
  <si>
    <t>Votes against</t>
  </si>
  <si>
    <t xml:space="preserve">Total votes </t>
  </si>
  <si>
    <t>% of</t>
  </si>
  <si>
    <t>Total Voting Rights</t>
  </si>
  <si>
    <t>Votes withheld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</si>
</sst>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;\(#,##0\)"/>
  </numFmts>
  <fonts count="6" x14ac:knownFonts="1">
    <font>
      <sz val="10"/>
      <name val="Arial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0" fillId="2" borderId="4" xfId="0" applyFill="1" applyBorder="1" applyAlignment="1">
      <alignment horizontal="centerContinuous"/>
    </xf>
    <xf numFmtId="0" fontId="0" fillId="2" borderId="2" xfId="0" applyFill="1" applyBorder="1"/>
    <xf numFmtId="0" fontId="2" fillId="0" borderId="0" xfId="0" applyNumberFormat="1" applyFont="1" applyProtection="1">
      <protection hidden="1"/>
    </xf>
    <xf numFmtId="0" fontId="3" fillId="0" borderId="0" xfId="0" applyFont="1"/>
    <xf numFmtId="0" fontId="0" fillId="0" borderId="0" xfId="0" applyBorder="1"/>
    <xf numFmtId="10" fontId="0" fillId="0" borderId="0" xfId="0" applyNumberFormat="1" applyBorder="1"/>
    <xf numFmtId="164" fontId="4" fillId="0" borderId="0" xfId="0" applyNumberFormat="1" applyFont="1"/>
    <xf numFmtId="0" fontId="4" fillId="0" borderId="0" xfId="0" applyFont="1"/>
    <xf numFmtId="164" fontId="4" fillId="0" borderId="0" xfId="0" applyNumberFormat="1" applyFont="1" applyBorder="1"/>
    <xf numFmtId="3" fontId="2" fillId="0" borderId="0" xfId="0" applyNumberFormat="1" applyFont="1" applyFill="1" applyProtection="1">
      <protection hidden="1"/>
    </xf>
    <xf numFmtId="10" fontId="0" fillId="0" borderId="0" xfId="0" applyNumberFormat="1"/>
    <xf numFmtId="0" fontId="0" fillId="0" borderId="0" xfId="0" applyAlignment="1">
      <alignment wrapText="1"/>
    </xf>
    <xf numFmtId="0" fontId="3" fillId="0" borderId="1" xfId="0" applyNumberFormat="1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center" vertical="top" wrapText="1"/>
    </xf>
    <xf numFmtId="0" fontId="0" fillId="2" borderId="3" xfId="0" applyFill="1" applyBorder="1"/>
    <xf numFmtId="164" fontId="3" fillId="0" borderId="5" xfId="0" applyNumberFormat="1" applyFont="1" applyBorder="1" applyAlignment="1">
      <alignment horizontal="left" vertical="top"/>
    </xf>
    <xf numFmtId="164" fontId="0" fillId="0" borderId="5" xfId="0" applyNumberFormat="1" applyBorder="1" applyAlignment="1">
      <alignment horizontal="left" vertical="top"/>
    </xf>
    <xf numFmtId="164" fontId="0" fillId="0" borderId="5" xfId="0" applyNumberFormat="1" applyBorder="1" applyAlignment="1">
      <alignment horizontal="left" vertical="top" wrapText="1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0" fontId="1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Fill="1" applyBorder="1" applyAlignment="1">
      <alignment horizontal="right"/>
    </xf>
    <xf numFmtId="164" fontId="0" fillId="0" borderId="0" xfId="0" applyNumberFormat="1" applyFill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10" fontId="0" fillId="0" borderId="0" xfId="0" applyNumberForma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right"/>
    </xf>
    <xf numFmtId="164" fontId="0" fillId="0" borderId="0" xfId="0" applyNumberFormat="1" applyFill="1" applyBorder="1" applyAlignment="1">
      <alignment horizontal="right" wrapText="1"/>
    </xf>
    <xf numFmtId="164" fontId="0" fillId="0" borderId="0" xfId="0" applyNumberFormat="1" applyFill="1" applyBorder="1" applyAlignment="1">
      <alignment horizontal="center" wrapText="1"/>
    </xf>
    <xf numFmtId="10" fontId="0" fillId="0" borderId="0" xfId="0" applyNumberFormat="1" applyFill="1" applyBorder="1" applyAlignment="1">
      <alignment horizontal="center" wrapText="1"/>
    </xf>
    <xf numFmtId="3" fontId="1" fillId="0" borderId="0" xfId="0" applyNumberFormat="1" applyFont="1" applyFill="1" applyBorder="1" applyAlignment="1">
      <alignment horizontal="center" wrapText="1"/>
    </xf>
    <xf numFmtId="10" fontId="0" fillId="0" borderId="0" xfId="0" applyNumberFormat="1" applyFill="1" applyBorder="1" applyAlignment="1">
      <alignment horizontal="right" wrapText="1"/>
    </xf>
    <xf numFmtId="0" fontId="3" fillId="0" borderId="0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" fontId="5" fillId="0" borderId="7" xfId="0" applyNumberFormat="1" applyFont="1" applyBorder="1" applyAlignment="1">
      <alignment vertical="center" wrapText="1"/>
    </xf>
    <xf numFmtId="10" fontId="5" fillId="0" borderId="9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right" vertical="center" wrapText="1"/>
    </xf>
    <xf numFmtId="3" fontId="5" fillId="0" borderId="9" xfId="0" applyNumberFormat="1" applyFont="1" applyBorder="1" applyAlignment="1">
      <alignment vertical="center" wrapText="1"/>
    </xf>
    <xf numFmtId="0" fontId="0" fillId="0" borderId="0" xfId="0" applyFill="1" applyBorder="1" applyAlignment="1">
      <alignment horizontal="centerContinuous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Continuous"/>
    </xf>
    <xf numFmtId="10" fontId="0" fillId="0" borderId="0" xfId="0" applyNumberFormat="1" applyFill="1" applyBorder="1"/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0" fontId="5" fillId="0" borderId="9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0"/>
  <sheetViews>
    <sheetView showGridLines="0" tabSelected="1" view="pageLayout" zoomScale="90" zoomScaleNormal="145" zoomScalePageLayoutView="90" workbookViewId="0">
      <selection activeCell="N26" sqref="N26"/>
    </sheetView>
  </sheetViews>
  <sheetFormatPr defaultRowHeight="12.75" x14ac:dyDescent="0.2"/>
  <cols>
    <col min="1" max="1" width="12.7109375" customWidth="1"/>
    <col min="2" max="2" width="34.5703125" customWidth="1"/>
    <col min="3" max="3" width="32.5703125" bestFit="1" customWidth="1"/>
    <col min="4" max="4" width="11.140625" bestFit="1" customWidth="1"/>
    <col min="5" max="5" width="13.5703125" bestFit="1" customWidth="1"/>
    <col min="6" max="6" width="13.85546875" customWidth="1"/>
    <col min="7" max="7" width="14.140625" bestFit="1" customWidth="1"/>
    <col min="8" max="8" width="18.140625" bestFit="1" customWidth="1"/>
    <col min="9" max="9" width="14.5703125" bestFit="1" customWidth="1"/>
    <col min="10" max="10" width="7.85546875" customWidth="1"/>
    <col min="11" max="11" width="12.7109375" bestFit="1" customWidth="1"/>
    <col min="12" max="12" width="7.42578125" customWidth="1"/>
    <col min="13" max="13" width="9" customWidth="1"/>
    <col min="14" max="14" width="12.5703125" customWidth="1"/>
    <col min="16" max="16" width="8.28515625" style="11" bestFit="1" customWidth="1"/>
    <col min="17" max="17" width="4.5703125" customWidth="1"/>
  </cols>
  <sheetData>
    <row r="1" spans="1:17" ht="13.5" thickBot="1" x14ac:dyDescent="0.25"/>
    <row r="2" spans="1:17" x14ac:dyDescent="0.2">
      <c r="A2" s="1" t="s">
        <v>0</v>
      </c>
      <c r="B2" s="1"/>
      <c r="C2" s="48" t="s">
        <v>25</v>
      </c>
      <c r="D2" s="48" t="s">
        <v>26</v>
      </c>
      <c r="E2" s="48" t="s">
        <v>27</v>
      </c>
      <c r="F2" s="48" t="s">
        <v>26</v>
      </c>
      <c r="G2" s="48" t="s">
        <v>28</v>
      </c>
      <c r="H2" s="38" t="s">
        <v>29</v>
      </c>
      <c r="I2" s="50" t="s">
        <v>31</v>
      </c>
      <c r="J2" s="44"/>
      <c r="K2" s="44"/>
      <c r="L2" s="44"/>
      <c r="M2" s="45"/>
      <c r="N2" s="46"/>
      <c r="O2" s="46"/>
      <c r="P2" s="47"/>
      <c r="Q2" s="21"/>
    </row>
    <row r="3" spans="1:17" ht="13.5" thickBot="1" x14ac:dyDescent="0.25">
      <c r="A3" s="2"/>
      <c r="B3" s="15"/>
      <c r="C3" s="49"/>
      <c r="D3" s="49"/>
      <c r="E3" s="49"/>
      <c r="F3" s="49"/>
      <c r="G3" s="49"/>
      <c r="H3" s="39" t="s">
        <v>30</v>
      </c>
      <c r="I3" s="51"/>
      <c r="J3" s="19"/>
      <c r="K3" s="19"/>
      <c r="L3" s="19"/>
      <c r="M3" s="19"/>
      <c r="N3" s="21"/>
      <c r="O3" s="21"/>
      <c r="P3" s="22"/>
      <c r="Q3" s="23"/>
    </row>
    <row r="4" spans="1:17" ht="13.5" thickBot="1" x14ac:dyDescent="0.25">
      <c r="A4" s="13">
        <v>1</v>
      </c>
      <c r="B4" s="16" t="s">
        <v>23</v>
      </c>
      <c r="C4" s="40">
        <v>968742426</v>
      </c>
      <c r="D4" s="41">
        <v>0.9617</v>
      </c>
      <c r="E4" s="42">
        <v>38622425</v>
      </c>
      <c r="F4" s="41">
        <v>3.8300000000000001E-2</v>
      </c>
      <c r="G4" s="43">
        <v>1007364851</v>
      </c>
      <c r="H4" s="52">
        <v>0.73380000000000001</v>
      </c>
      <c r="I4" s="42">
        <v>1089567</v>
      </c>
      <c r="J4" s="25"/>
      <c r="K4" s="24"/>
      <c r="L4" s="25"/>
      <c r="M4" s="26"/>
      <c r="N4" s="27"/>
      <c r="O4" s="27"/>
      <c r="P4" s="28"/>
      <c r="Q4" s="20"/>
    </row>
    <row r="5" spans="1:17" ht="13.5" thickBot="1" x14ac:dyDescent="0.25">
      <c r="A5" s="13">
        <v>2</v>
      </c>
      <c r="B5" s="17" t="s">
        <v>14</v>
      </c>
      <c r="C5" s="40">
        <v>916656836</v>
      </c>
      <c r="D5" s="41">
        <v>0.93130000000000002</v>
      </c>
      <c r="E5" s="42">
        <v>67569543</v>
      </c>
      <c r="F5" s="41">
        <v>6.8699999999999997E-2</v>
      </c>
      <c r="G5" s="43">
        <v>984226379</v>
      </c>
      <c r="H5" s="52">
        <v>0.71699999999999997</v>
      </c>
      <c r="I5" s="42">
        <v>24228039</v>
      </c>
      <c r="J5" s="25"/>
      <c r="K5" s="24"/>
      <c r="L5" s="25"/>
      <c r="M5" s="26"/>
      <c r="N5" s="27"/>
      <c r="O5" s="27"/>
      <c r="P5" s="28"/>
      <c r="Q5" s="20"/>
    </row>
    <row r="6" spans="1:17" ht="13.5" thickBot="1" x14ac:dyDescent="0.25">
      <c r="A6" s="13">
        <v>3</v>
      </c>
      <c r="B6" s="17" t="s">
        <v>15</v>
      </c>
      <c r="C6" s="40">
        <v>956409527</v>
      </c>
      <c r="D6" s="41">
        <v>0.9486</v>
      </c>
      <c r="E6" s="42">
        <v>51858006</v>
      </c>
      <c r="F6" s="41">
        <v>5.1400000000000001E-2</v>
      </c>
      <c r="G6" s="43">
        <v>1008267533</v>
      </c>
      <c r="H6" s="52">
        <v>0.73450000000000004</v>
      </c>
      <c r="I6" s="42">
        <v>186885</v>
      </c>
      <c r="J6" s="25"/>
      <c r="K6" s="24"/>
      <c r="L6" s="25"/>
      <c r="M6" s="26"/>
      <c r="N6" s="27"/>
      <c r="O6" s="27"/>
      <c r="P6" s="28"/>
      <c r="Q6" s="20"/>
    </row>
    <row r="7" spans="1:17" ht="13.5" thickBot="1" x14ac:dyDescent="0.25">
      <c r="A7" s="13">
        <v>4</v>
      </c>
      <c r="B7" s="17" t="s">
        <v>4</v>
      </c>
      <c r="C7" s="40">
        <v>932827684</v>
      </c>
      <c r="D7" s="41">
        <v>0.98129999999999995</v>
      </c>
      <c r="E7" s="42">
        <v>17802121</v>
      </c>
      <c r="F7" s="41">
        <v>1.8700000000000001E-2</v>
      </c>
      <c r="G7" s="43">
        <v>950629805</v>
      </c>
      <c r="H7" s="52">
        <v>0.6925</v>
      </c>
      <c r="I7" s="42">
        <v>57824613</v>
      </c>
      <c r="J7" s="25"/>
      <c r="K7" s="24"/>
      <c r="L7" s="25"/>
      <c r="M7" s="26"/>
      <c r="N7" s="27"/>
      <c r="O7" s="27"/>
      <c r="P7" s="28"/>
      <c r="Q7" s="20"/>
    </row>
    <row r="8" spans="1:17" ht="13.5" thickBot="1" x14ac:dyDescent="0.25">
      <c r="A8" s="13">
        <v>5</v>
      </c>
      <c r="B8" s="17" t="s">
        <v>6</v>
      </c>
      <c r="C8" s="40">
        <v>984405906</v>
      </c>
      <c r="D8" s="41">
        <v>0.97629999999999995</v>
      </c>
      <c r="E8" s="42">
        <v>23898187</v>
      </c>
      <c r="F8" s="41">
        <v>2.3699999999999999E-2</v>
      </c>
      <c r="G8" s="43">
        <v>1008304093</v>
      </c>
      <c r="H8" s="52">
        <v>0.73450000000000004</v>
      </c>
      <c r="I8" s="42">
        <v>150326</v>
      </c>
      <c r="J8" s="25"/>
      <c r="K8" s="24"/>
      <c r="L8" s="25"/>
      <c r="M8" s="26"/>
      <c r="N8" s="27"/>
      <c r="O8" s="27"/>
      <c r="P8" s="28"/>
      <c r="Q8" s="20"/>
    </row>
    <row r="9" spans="1:17" ht="13.5" thickBot="1" x14ac:dyDescent="0.25">
      <c r="A9" s="13">
        <v>6</v>
      </c>
      <c r="B9" s="17" t="s">
        <v>7</v>
      </c>
      <c r="C9" s="40">
        <v>999752643</v>
      </c>
      <c r="D9" s="41">
        <v>0.99150000000000005</v>
      </c>
      <c r="E9" s="42">
        <v>8582124</v>
      </c>
      <c r="F9" s="41">
        <v>8.5000000000000006E-3</v>
      </c>
      <c r="G9" s="43">
        <v>1008334767</v>
      </c>
      <c r="H9" s="52">
        <v>0.73450000000000004</v>
      </c>
      <c r="I9" s="42">
        <v>119652</v>
      </c>
      <c r="J9" s="25"/>
      <c r="K9" s="24"/>
      <c r="L9" s="25"/>
      <c r="M9" s="26"/>
      <c r="N9" s="27"/>
      <c r="O9" s="27"/>
      <c r="P9" s="28"/>
      <c r="Q9" s="20"/>
    </row>
    <row r="10" spans="1:17" ht="13.5" thickBot="1" x14ac:dyDescent="0.25">
      <c r="A10" s="13">
        <v>7</v>
      </c>
      <c r="B10" s="17" t="s">
        <v>16</v>
      </c>
      <c r="C10" s="40">
        <v>1002284997</v>
      </c>
      <c r="D10" s="41">
        <v>0.99399999999999999</v>
      </c>
      <c r="E10" s="42">
        <v>6018157</v>
      </c>
      <c r="F10" s="41">
        <v>6.0000000000000001E-3</v>
      </c>
      <c r="G10" s="43">
        <v>1008303154</v>
      </c>
      <c r="H10" s="52">
        <v>0.73450000000000004</v>
      </c>
      <c r="I10" s="42">
        <v>151265</v>
      </c>
      <c r="J10" s="25"/>
      <c r="K10" s="24"/>
      <c r="L10" s="25"/>
      <c r="M10" s="26"/>
      <c r="N10" s="27"/>
      <c r="O10" s="27"/>
      <c r="P10" s="28"/>
      <c r="Q10" s="20"/>
    </row>
    <row r="11" spans="1:17" ht="13.5" thickBot="1" x14ac:dyDescent="0.25">
      <c r="A11" s="13">
        <v>8</v>
      </c>
      <c r="B11" s="16" t="s">
        <v>17</v>
      </c>
      <c r="C11" s="40">
        <v>997126766</v>
      </c>
      <c r="D11" s="41">
        <v>0.9889</v>
      </c>
      <c r="E11" s="42">
        <v>11169193</v>
      </c>
      <c r="F11" s="41">
        <v>1.11E-2</v>
      </c>
      <c r="G11" s="43">
        <v>1008295959</v>
      </c>
      <c r="H11" s="52">
        <v>0.73450000000000004</v>
      </c>
      <c r="I11" s="42">
        <v>158460</v>
      </c>
      <c r="J11" s="30"/>
      <c r="K11" s="29"/>
      <c r="L11" s="30"/>
      <c r="M11" s="30"/>
      <c r="N11" s="29"/>
      <c r="O11" s="30"/>
      <c r="P11" s="31"/>
      <c r="Q11" s="30"/>
    </row>
    <row r="12" spans="1:17" ht="13.5" thickBot="1" x14ac:dyDescent="0.25">
      <c r="A12" s="13">
        <v>9</v>
      </c>
      <c r="B12" s="17" t="s">
        <v>18</v>
      </c>
      <c r="C12" s="40">
        <v>1002278777</v>
      </c>
      <c r="D12" s="41">
        <v>0.99399999999999999</v>
      </c>
      <c r="E12" s="42">
        <v>6019696</v>
      </c>
      <c r="F12" s="41">
        <v>6.0000000000000001E-3</v>
      </c>
      <c r="G12" s="43">
        <v>1008298473</v>
      </c>
      <c r="H12" s="52">
        <v>0.73450000000000004</v>
      </c>
      <c r="I12" s="42">
        <v>155946</v>
      </c>
      <c r="J12" s="25"/>
      <c r="K12" s="24"/>
      <c r="L12" s="25"/>
      <c r="M12" s="26"/>
      <c r="N12" s="27"/>
      <c r="O12" s="27"/>
      <c r="P12" s="28"/>
      <c r="Q12" s="20"/>
    </row>
    <row r="13" spans="1:17" ht="13.5" thickBot="1" x14ac:dyDescent="0.25">
      <c r="A13" s="13">
        <v>10</v>
      </c>
      <c r="B13" s="17" t="s">
        <v>11</v>
      </c>
      <c r="C13" s="40">
        <v>1001278970</v>
      </c>
      <c r="D13" s="41">
        <v>0.99299999999999999</v>
      </c>
      <c r="E13" s="42">
        <v>7016139</v>
      </c>
      <c r="F13" s="41">
        <v>7.0000000000000001E-3</v>
      </c>
      <c r="G13" s="43">
        <v>1008295109</v>
      </c>
      <c r="H13" s="52">
        <v>0.73450000000000004</v>
      </c>
      <c r="I13" s="42">
        <v>159310</v>
      </c>
      <c r="J13" s="25"/>
      <c r="K13" s="24"/>
      <c r="L13" s="25"/>
      <c r="M13" s="26"/>
      <c r="N13" s="27"/>
      <c r="O13" s="27"/>
      <c r="P13" s="28"/>
      <c r="Q13" s="20"/>
    </row>
    <row r="14" spans="1:17" ht="13.5" thickBot="1" x14ac:dyDescent="0.25">
      <c r="A14" s="13">
        <v>11</v>
      </c>
      <c r="B14" s="17" t="s">
        <v>8</v>
      </c>
      <c r="C14" s="40">
        <v>1001287899</v>
      </c>
      <c r="D14" s="41">
        <v>0.99299999999999999</v>
      </c>
      <c r="E14" s="42">
        <v>7015603</v>
      </c>
      <c r="F14" s="41">
        <v>7.0000000000000001E-3</v>
      </c>
      <c r="G14" s="43">
        <v>1008303502</v>
      </c>
      <c r="H14" s="52">
        <v>0.73450000000000004</v>
      </c>
      <c r="I14" s="42">
        <v>150917</v>
      </c>
      <c r="J14" s="25"/>
      <c r="K14" s="24"/>
      <c r="L14" s="25"/>
      <c r="M14" s="26"/>
      <c r="N14" s="27"/>
      <c r="O14" s="27"/>
      <c r="P14" s="28"/>
      <c r="Q14" s="20"/>
    </row>
    <row r="15" spans="1:17" ht="13.5" thickBot="1" x14ac:dyDescent="0.25">
      <c r="A15" s="13">
        <v>12</v>
      </c>
      <c r="B15" s="17" t="s">
        <v>12</v>
      </c>
      <c r="C15" s="40">
        <v>1001270005</v>
      </c>
      <c r="D15" s="41">
        <v>0.99299999999999999</v>
      </c>
      <c r="E15" s="42">
        <v>7028228</v>
      </c>
      <c r="F15" s="41">
        <v>7.0000000000000001E-3</v>
      </c>
      <c r="G15" s="43">
        <v>1008298233</v>
      </c>
      <c r="H15" s="52">
        <v>0.73450000000000004</v>
      </c>
      <c r="I15" s="42">
        <v>156186</v>
      </c>
      <c r="J15" s="25"/>
      <c r="K15" s="24"/>
      <c r="L15" s="25"/>
      <c r="M15" s="26"/>
      <c r="N15" s="27"/>
      <c r="O15" s="27"/>
      <c r="P15" s="28"/>
      <c r="Q15" s="20"/>
    </row>
    <row r="16" spans="1:17" ht="13.5" thickBot="1" x14ac:dyDescent="0.25">
      <c r="A16" s="13">
        <v>13</v>
      </c>
      <c r="B16" s="17" t="s">
        <v>13</v>
      </c>
      <c r="C16" s="40">
        <v>956762287</v>
      </c>
      <c r="D16" s="41">
        <v>0.94879999999999998</v>
      </c>
      <c r="E16" s="42">
        <v>51608003</v>
      </c>
      <c r="F16" s="41">
        <v>5.1200000000000002E-2</v>
      </c>
      <c r="G16" s="43">
        <v>1008370290</v>
      </c>
      <c r="H16" s="52">
        <v>0.73460000000000003</v>
      </c>
      <c r="I16" s="42">
        <v>84128</v>
      </c>
      <c r="J16" s="25"/>
      <c r="K16" s="24"/>
      <c r="L16" s="25"/>
      <c r="M16" s="26"/>
      <c r="N16" s="27"/>
      <c r="O16" s="27"/>
      <c r="P16" s="28"/>
      <c r="Q16" s="20"/>
    </row>
    <row r="17" spans="1:17" ht="13.5" thickBot="1" x14ac:dyDescent="0.25">
      <c r="A17" s="13">
        <v>14</v>
      </c>
      <c r="B17" s="17" t="s">
        <v>19</v>
      </c>
      <c r="C17" s="40">
        <v>969321844</v>
      </c>
      <c r="D17" s="41">
        <v>0.96120000000000005</v>
      </c>
      <c r="E17" s="42">
        <v>39083429</v>
      </c>
      <c r="F17" s="41">
        <v>3.8800000000000001E-2</v>
      </c>
      <c r="G17" s="43">
        <v>1008405273</v>
      </c>
      <c r="H17" s="52">
        <v>0.73460000000000003</v>
      </c>
      <c r="I17" s="42">
        <v>49146</v>
      </c>
      <c r="J17" s="25"/>
      <c r="K17" s="24"/>
      <c r="L17" s="25"/>
      <c r="M17" s="26"/>
      <c r="N17" s="27"/>
      <c r="O17" s="27"/>
      <c r="P17" s="28"/>
      <c r="Q17" s="20"/>
    </row>
    <row r="18" spans="1:17" ht="13.5" thickBot="1" x14ac:dyDescent="0.25">
      <c r="A18" s="13">
        <v>15</v>
      </c>
      <c r="B18" s="17" t="s">
        <v>20</v>
      </c>
      <c r="C18" s="40">
        <v>1003774875</v>
      </c>
      <c r="D18" s="41">
        <v>0.99570000000000003</v>
      </c>
      <c r="E18" s="42">
        <v>4321775</v>
      </c>
      <c r="F18" s="41">
        <v>4.3E-3</v>
      </c>
      <c r="G18" s="43">
        <v>1008096650</v>
      </c>
      <c r="H18" s="52">
        <v>0.73440000000000005</v>
      </c>
      <c r="I18" s="42">
        <v>357769</v>
      </c>
      <c r="J18" s="25"/>
      <c r="K18" s="24"/>
      <c r="L18" s="25"/>
      <c r="M18" s="26"/>
      <c r="N18" s="27"/>
      <c r="O18" s="27"/>
      <c r="P18" s="28"/>
      <c r="Q18" s="20"/>
    </row>
    <row r="19" spans="1:17" ht="13.5" thickBot="1" x14ac:dyDescent="0.25">
      <c r="A19" s="13">
        <v>16</v>
      </c>
      <c r="B19" s="17" t="s">
        <v>21</v>
      </c>
      <c r="C19" s="40">
        <v>1007191484</v>
      </c>
      <c r="D19" s="41">
        <v>0.99919999999999998</v>
      </c>
      <c r="E19" s="42">
        <v>821971</v>
      </c>
      <c r="F19" s="41">
        <v>8.0000000000000004E-4</v>
      </c>
      <c r="G19" s="43">
        <v>1008013455</v>
      </c>
      <c r="H19" s="52">
        <v>0.73429999999999995</v>
      </c>
      <c r="I19" s="42">
        <v>440964</v>
      </c>
      <c r="J19" s="25"/>
      <c r="K19" s="24"/>
      <c r="L19" s="25"/>
      <c r="M19" s="26"/>
      <c r="N19" s="27"/>
      <c r="O19" s="27"/>
      <c r="P19" s="28"/>
      <c r="Q19" s="20"/>
    </row>
    <row r="20" spans="1:17" s="12" customFormat="1" ht="26.25" thickBot="1" x14ac:dyDescent="0.25">
      <c r="A20" s="14">
        <v>17</v>
      </c>
      <c r="B20" s="18" t="s">
        <v>22</v>
      </c>
      <c r="C20" s="40">
        <v>1000298118</v>
      </c>
      <c r="D20" s="41">
        <v>0.99239999999999995</v>
      </c>
      <c r="E20" s="42">
        <v>7711238</v>
      </c>
      <c r="F20" s="41">
        <v>7.6E-3</v>
      </c>
      <c r="G20" s="43">
        <v>1008009356</v>
      </c>
      <c r="H20" s="52">
        <v>0.73429999999999995</v>
      </c>
      <c r="I20" s="42">
        <v>445062</v>
      </c>
      <c r="J20" s="33"/>
      <c r="K20" s="32"/>
      <c r="L20" s="33"/>
      <c r="M20" s="34"/>
      <c r="N20" s="35"/>
      <c r="O20" s="35"/>
      <c r="P20" s="36"/>
      <c r="Q20" s="37"/>
    </row>
    <row r="21" spans="1:17" ht="13.5" thickBot="1" x14ac:dyDescent="0.25">
      <c r="A21" s="13">
        <v>18</v>
      </c>
      <c r="B21" s="17" t="s">
        <v>1</v>
      </c>
      <c r="C21" s="40">
        <v>928483460</v>
      </c>
      <c r="D21" s="41">
        <v>0.92100000000000004</v>
      </c>
      <c r="E21" s="42">
        <v>79665897</v>
      </c>
      <c r="F21" s="41">
        <v>7.9000000000000001E-2</v>
      </c>
      <c r="G21" s="43">
        <v>1008149357</v>
      </c>
      <c r="H21" s="52">
        <v>0.73440000000000005</v>
      </c>
      <c r="I21" s="42">
        <v>305062</v>
      </c>
      <c r="J21" s="25"/>
      <c r="K21" s="24"/>
      <c r="L21" s="25"/>
      <c r="M21" s="26"/>
      <c r="N21" s="27"/>
      <c r="O21" s="27"/>
      <c r="P21" s="28"/>
      <c r="Q21" s="20"/>
    </row>
    <row r="22" spans="1:17" ht="13.5" thickBot="1" x14ac:dyDescent="0.25">
      <c r="A22" s="13">
        <v>19</v>
      </c>
      <c r="B22" s="17" t="s">
        <v>9</v>
      </c>
      <c r="C22" s="40">
        <v>939586455</v>
      </c>
      <c r="D22" s="41">
        <v>0.93910000000000005</v>
      </c>
      <c r="E22" s="42">
        <v>60949414</v>
      </c>
      <c r="F22" s="41">
        <v>6.0900000000000003E-2</v>
      </c>
      <c r="G22" s="43">
        <v>1000535869</v>
      </c>
      <c r="H22" s="52">
        <v>0.72889999999999999</v>
      </c>
      <c r="I22" s="42">
        <v>7918550</v>
      </c>
      <c r="J22" s="25"/>
      <c r="K22" s="24"/>
      <c r="L22" s="25"/>
      <c r="M22" s="26"/>
      <c r="N22" s="27"/>
      <c r="O22" s="27"/>
      <c r="P22" s="28"/>
      <c r="Q22" s="20"/>
    </row>
    <row r="23" spans="1:17" ht="13.5" thickBot="1" x14ac:dyDescent="0.25">
      <c r="A23" s="13">
        <v>20</v>
      </c>
      <c r="B23" s="17" t="s">
        <v>10</v>
      </c>
      <c r="C23" s="40">
        <v>932819358</v>
      </c>
      <c r="D23" s="41">
        <v>0.93230000000000002</v>
      </c>
      <c r="E23" s="42">
        <v>67715901</v>
      </c>
      <c r="F23" s="41">
        <v>6.7699999999999996E-2</v>
      </c>
      <c r="G23" s="43">
        <v>1000535259</v>
      </c>
      <c r="H23" s="52">
        <v>0.72889999999999999</v>
      </c>
      <c r="I23" s="42">
        <v>7919159</v>
      </c>
      <c r="J23" s="25"/>
      <c r="K23" s="24"/>
      <c r="L23" s="25"/>
      <c r="M23" s="26"/>
      <c r="N23" s="27"/>
      <c r="O23" s="27"/>
      <c r="P23" s="28"/>
      <c r="Q23" s="20"/>
    </row>
    <row r="24" spans="1:17" ht="13.5" thickBot="1" x14ac:dyDescent="0.25">
      <c r="A24" s="13">
        <v>21</v>
      </c>
      <c r="B24" s="17" t="s">
        <v>2</v>
      </c>
      <c r="C24" s="40">
        <v>999243208</v>
      </c>
      <c r="D24" s="41">
        <v>0.99299999999999999</v>
      </c>
      <c r="E24" s="42">
        <v>6996842</v>
      </c>
      <c r="F24" s="41">
        <v>7.0000000000000001E-3</v>
      </c>
      <c r="G24" s="43">
        <v>1006240050</v>
      </c>
      <c r="H24" s="52">
        <v>0.73299999999999998</v>
      </c>
      <c r="I24" s="42">
        <v>2214368</v>
      </c>
      <c r="J24" s="25"/>
      <c r="K24" s="24"/>
      <c r="L24" s="25"/>
      <c r="M24" s="26"/>
      <c r="N24" s="27"/>
      <c r="O24" s="27"/>
      <c r="P24" s="28"/>
      <c r="Q24" s="20"/>
    </row>
    <row r="25" spans="1:17" ht="13.5" thickBot="1" x14ac:dyDescent="0.25">
      <c r="A25" s="13">
        <v>22</v>
      </c>
      <c r="B25" s="17" t="s">
        <v>5</v>
      </c>
      <c r="C25" s="40">
        <v>985898360</v>
      </c>
      <c r="D25" s="41">
        <v>0.97770000000000001</v>
      </c>
      <c r="E25" s="42">
        <v>22490970</v>
      </c>
      <c r="F25" s="41">
        <v>2.23E-2</v>
      </c>
      <c r="G25" s="43">
        <v>1008389330</v>
      </c>
      <c r="H25" s="52">
        <v>0.73460000000000003</v>
      </c>
      <c r="I25" s="42">
        <v>65089</v>
      </c>
      <c r="J25" s="25"/>
      <c r="K25" s="24"/>
      <c r="L25" s="25"/>
      <c r="M25" s="26"/>
      <c r="N25" s="27"/>
      <c r="O25" s="27"/>
      <c r="P25" s="28"/>
      <c r="Q25" s="20"/>
    </row>
    <row r="26" spans="1:17" x14ac:dyDescent="0.2">
      <c r="H26" s="53"/>
    </row>
    <row r="27" spans="1:17" x14ac:dyDescent="0.2">
      <c r="A27" s="4" t="s">
        <v>24</v>
      </c>
    </row>
    <row r="28" spans="1:17" x14ac:dyDescent="0.2">
      <c r="A28" s="4" t="s">
        <v>3</v>
      </c>
      <c r="B28" s="3"/>
    </row>
    <row r="29" spans="1:17" x14ac:dyDescent="0.2">
      <c r="A29" s="10">
        <v>1372052339</v>
      </c>
      <c r="C29" s="7">
        <f t="shared" ref="C29:C45" si="0">SUM(C4+F4+I4)</f>
        <v>969831993.03830004</v>
      </c>
      <c r="D29" s="9">
        <f>SUM(C29+K4)</f>
        <v>969831993.03830004</v>
      </c>
      <c r="E29" s="6"/>
      <c r="F29" s="5"/>
      <c r="G29" s="5"/>
      <c r="H29" s="6"/>
      <c r="I29" s="5"/>
    </row>
    <row r="30" spans="1:17" ht="12.75" customHeight="1" x14ac:dyDescent="0.2">
      <c r="C30" s="7">
        <f t="shared" si="0"/>
        <v>940884875.06869996</v>
      </c>
      <c r="D30" s="9">
        <f>SUM(C30+K5)</f>
        <v>940884875.06869996</v>
      </c>
    </row>
    <row r="31" spans="1:17" ht="12.75" customHeight="1" x14ac:dyDescent="0.2">
      <c r="C31" s="7">
        <f t="shared" si="0"/>
        <v>956596412.05139995</v>
      </c>
      <c r="D31" s="9"/>
    </row>
    <row r="32" spans="1:17" ht="12.75" customHeight="1" x14ac:dyDescent="0.2">
      <c r="C32" s="7">
        <f t="shared" si="0"/>
        <v>990652297.0187</v>
      </c>
      <c r="D32" s="9"/>
    </row>
    <row r="33" spans="3:4" ht="12.75" customHeight="1" x14ac:dyDescent="0.2">
      <c r="C33" s="7">
        <f t="shared" si="0"/>
        <v>984556232.0237</v>
      </c>
      <c r="D33" s="9"/>
    </row>
    <row r="34" spans="3:4" ht="12.75" customHeight="1" x14ac:dyDescent="0.2">
      <c r="C34" s="7">
        <f t="shared" si="0"/>
        <v>999872295.00849998</v>
      </c>
      <c r="D34" s="9"/>
    </row>
    <row r="35" spans="3:4" ht="12.75" customHeight="1" x14ac:dyDescent="0.2">
      <c r="C35" s="7">
        <f t="shared" si="0"/>
        <v>1002436262.006</v>
      </c>
      <c r="D35" s="9"/>
    </row>
    <row r="36" spans="3:4" ht="12.75" customHeight="1" x14ac:dyDescent="0.2">
      <c r="C36" s="7">
        <f t="shared" si="0"/>
        <v>997285226.01110005</v>
      </c>
      <c r="D36" s="9"/>
    </row>
    <row r="37" spans="3:4" ht="12.75" customHeight="1" x14ac:dyDescent="0.2">
      <c r="C37" s="7">
        <f t="shared" si="0"/>
        <v>1002434723.006</v>
      </c>
      <c r="D37" s="9"/>
    </row>
    <row r="38" spans="3:4" ht="12.75" customHeight="1" x14ac:dyDescent="0.2">
      <c r="C38" s="7">
        <f t="shared" si="0"/>
        <v>1001438280.007</v>
      </c>
      <c r="D38" s="9"/>
    </row>
    <row r="39" spans="3:4" ht="12.75" customHeight="1" x14ac:dyDescent="0.2">
      <c r="C39" s="7">
        <f t="shared" si="0"/>
        <v>1001438816.007</v>
      </c>
      <c r="D39" s="9"/>
    </row>
    <row r="40" spans="3:4" ht="12.75" customHeight="1" x14ac:dyDescent="0.2">
      <c r="C40" s="7">
        <f t="shared" si="0"/>
        <v>1001426191.007</v>
      </c>
      <c r="D40" s="9"/>
    </row>
    <row r="41" spans="3:4" ht="12.75" customHeight="1" x14ac:dyDescent="0.2">
      <c r="C41" s="7">
        <f t="shared" si="0"/>
        <v>956846415.05120003</v>
      </c>
      <c r="D41" s="9"/>
    </row>
    <row r="42" spans="3:4" ht="12.75" customHeight="1" x14ac:dyDescent="0.2">
      <c r="C42" s="7">
        <f t="shared" si="0"/>
        <v>969370990.0388</v>
      </c>
      <c r="D42" s="9"/>
    </row>
    <row r="43" spans="3:4" ht="12.75" customHeight="1" x14ac:dyDescent="0.2">
      <c r="C43" s="7">
        <f t="shared" si="0"/>
        <v>1004132644.0043</v>
      </c>
      <c r="D43" s="9"/>
    </row>
    <row r="44" spans="3:4" ht="12.75" customHeight="1" x14ac:dyDescent="0.2">
      <c r="C44" s="7">
        <f t="shared" si="0"/>
        <v>1007632448.0008</v>
      </c>
      <c r="D44" s="9"/>
    </row>
    <row r="45" spans="3:4" ht="12.75" customHeight="1" x14ac:dyDescent="0.2">
      <c r="C45" s="7">
        <f t="shared" si="0"/>
        <v>1000743180.0075999</v>
      </c>
      <c r="D45" s="9"/>
    </row>
    <row r="46" spans="3:4" ht="12.75" customHeight="1" x14ac:dyDescent="0.2">
      <c r="C46" s="7">
        <f>SUM(C25+F25+I25)</f>
        <v>985963449.0223</v>
      </c>
      <c r="D46" s="9"/>
    </row>
    <row r="47" spans="3:4" x14ac:dyDescent="0.2">
      <c r="C47" s="7">
        <f>SUM(C18+F18+I18)</f>
        <v>1004132644.0043</v>
      </c>
      <c r="D47" s="9" t="e">
        <f>SUM(C47+#REF!)</f>
        <v>#REF!</v>
      </c>
    </row>
    <row r="48" spans="3:4" x14ac:dyDescent="0.2">
      <c r="C48" s="7">
        <f>SUM(C19+F19+I19)</f>
        <v>1007632448.0008</v>
      </c>
      <c r="D48" s="8"/>
    </row>
    <row r="49" spans="3:3" x14ac:dyDescent="0.2">
      <c r="C49" s="7">
        <f>SUM(C20+F20+I20)</f>
        <v>1000743180.0075999</v>
      </c>
    </row>
    <row r="50" spans="3:3" x14ac:dyDescent="0.2">
      <c r="C50" s="7">
        <f>SUM(C25+F25+I25)</f>
        <v>985963449.0223</v>
      </c>
    </row>
  </sheetData>
  <mergeCells count="6">
    <mergeCell ref="G2:G3"/>
    <mergeCell ref="I2:I3"/>
    <mergeCell ref="C2:C3"/>
    <mergeCell ref="D2:D3"/>
    <mergeCell ref="E2:E3"/>
    <mergeCell ref="F2:F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9" orientation="landscape" r:id="rId1"/>
  <headerFooter alignWithMargins="0">
    <oddHeader xml:space="preserve">&amp;C&amp;"Arial,Bold"DS Smith Plc&amp;"Arial,Regular"
Annual General Meeting held on 8 September 2020
Result of poll&amp;K000000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David S Smith (Holdings)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Steele</dc:creator>
  <cp:lastModifiedBy>Stone Zillah</cp:lastModifiedBy>
  <cp:lastPrinted>2020-09-08T11:12:15Z</cp:lastPrinted>
  <dcterms:created xsi:type="dcterms:W3CDTF">2001-08-14T10:13:56Z</dcterms:created>
  <dcterms:modified xsi:type="dcterms:W3CDTF">2020-09-08T12:35:02Z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aab2fc46-1f48-4da2-84b7-e41c17b0670c_Enabled">
    <vt:lpwstr>True</vt:lpwstr>
  </property>
  <property fmtid="{D5CDD505-2E9C-101B-9397-08002B2CF9AE}" pid="4" name="MSIP_Label_aab2fc46-1f48-4da2-84b7-e41c17b0670c_SiteId">
    <vt:lpwstr>423430e8-247c-44d1-9767-22723b7d4cb2</vt:lpwstr>
  </property>
  <property fmtid="{D5CDD505-2E9C-101B-9397-08002B2CF9AE}" pid="5" name="MSIP_Label_aab2fc46-1f48-4da2-84b7-e41c17b0670c_Owner">
    <vt:lpwstr>Annabel.Humber@dssmith.com</vt:lpwstr>
  </property>
  <property fmtid="{D5CDD505-2E9C-101B-9397-08002B2CF9AE}" pid="6" name="MSIP_Label_aab2fc46-1f48-4da2-84b7-e41c17b0670c_SetDate">
    <vt:lpwstr>2020-09-02T14:26:55.2714496Z</vt:lpwstr>
  </property>
  <property fmtid="{D5CDD505-2E9C-101B-9397-08002B2CF9AE}" pid="7" name="MSIP_Label_aab2fc46-1f48-4da2-84b7-e41c17b0670c_Name">
    <vt:lpwstr>DS Smith Public</vt:lpwstr>
  </property>
  <property fmtid="{D5CDD505-2E9C-101B-9397-08002B2CF9AE}" pid="8" name="MSIP_Label_aab2fc46-1f48-4da2-84b7-e41c17b0670c_Application">
    <vt:lpwstr>Microsoft Azure Information Protection</vt:lpwstr>
  </property>
  <property fmtid="{D5CDD505-2E9C-101B-9397-08002B2CF9AE}" pid="9" name="MSIP_Label_aab2fc46-1f48-4da2-84b7-e41c17b0670c_ActionId">
    <vt:lpwstr>1155d4bf-87ed-4d80-9c69-54a9929ff52f</vt:lpwstr>
  </property>
  <property fmtid="{D5CDD505-2E9C-101B-9397-08002B2CF9AE}" pid="10" name="MSIP_Label_aab2fc46-1f48-4da2-84b7-e41c17b0670c_Extended_MSFT_Method">
    <vt:lpwstr>Manual</vt:lpwstr>
  </property>
  <property fmtid="{D5CDD505-2E9C-101B-9397-08002B2CF9AE}" pid="11" name="Sensitivity">
    <vt:lpwstr>DS Smith Public</vt:lpwstr>
  </property>
</Properties>
</file>